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AKozikowska\Desktop\Przetarg dostawa sprzętu ochrona ludności i obrona cywilna\"/>
    </mc:Choice>
  </mc:AlternateContent>
  <xr:revisionPtr revIDLastSave="0" documentId="13_ncr:1_{0B0ED1D4-D867-4576-B6BD-034B4E9BB6D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K8" i="1" l="1"/>
  <c r="L8" i="1" s="1"/>
  <c r="K19" i="1"/>
  <c r="L19" i="1" s="1"/>
  <c r="K18" i="1"/>
  <c r="L18" i="1" s="1"/>
  <c r="K17" i="1"/>
  <c r="L17" i="1" s="1"/>
  <c r="K11" i="1"/>
  <c r="L11" i="1" s="1"/>
  <c r="K10" i="1"/>
  <c r="L10" i="1" s="1"/>
  <c r="K9" i="1"/>
  <c r="L9" i="1" s="1"/>
  <c r="K16" i="1"/>
  <c r="L16" i="1" s="1"/>
  <c r="K15" i="1"/>
  <c r="L15" i="1" s="1"/>
  <c r="K14" i="1"/>
  <c r="L14" i="1" s="1"/>
  <c r="K13" i="1"/>
  <c r="L13" i="1" s="1"/>
  <c r="K20" i="1"/>
  <c r="L20" i="1" s="1"/>
  <c r="K12" i="1"/>
  <c r="L12" i="1" s="1"/>
</calcChain>
</file>

<file path=xl/sharedStrings.xml><?xml version="1.0" encoding="utf-8"?>
<sst xmlns="http://schemas.openxmlformats.org/spreadsheetml/2006/main" count="79" uniqueCount="66">
  <si>
    <t>Szczegółowy opis oferty</t>
  </si>
  <si>
    <t>*Uzupełniony dokument musi zostać podpisany kwalifikowanym podpisem elektronicznym, podpisem zaufanym lub podpisem osobistym (elektronicznym).*</t>
  </si>
  <si>
    <t>Lp.</t>
  </si>
  <si>
    <t>Nazwa</t>
  </si>
  <si>
    <t>Opis</t>
  </si>
  <si>
    <t>Nazwa i model przedmiotu</t>
  </si>
  <si>
    <t>TAK / NIE
(zgodność 
Z opisem przedmiotu)</t>
  </si>
  <si>
    <t>Ilość</t>
  </si>
  <si>
    <t>Jednostka
 Miary</t>
  </si>
  <si>
    <t xml:space="preserve">Cena jednostkowa netto (zł) </t>
  </si>
  <si>
    <t>Stawka podatku VAT (%)</t>
  </si>
  <si>
    <t>Cena jednostkowa podatek VAT (zł)
[H x I]</t>
  </si>
  <si>
    <t>Cena jednostkowa brutto (zł)
[H + J]</t>
  </si>
  <si>
    <t>Wartość brutto (zł)
[F x K]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</si>
  <si>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</si>
  <si>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</si>
  <si>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</si>
  <si>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</si>
  <si>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</si>
  <si>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</si>
  <si>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</si>
  <si>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</si>
  <si>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</si>
  <si>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</si>
  <si>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</si>
  <si>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</si>
  <si>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</si>
  <si>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2.</t>
  </si>
  <si>
    <t>szt.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</si>
  <si>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</si>
  <si>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</si>
  <si>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</si>
  <si>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</si>
  <si>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</si>
  <si>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</si>
  <si>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</si>
  <si>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</si>
  <si>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</si>
  <si>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</si>
  <si>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</si>
  <si>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Suma oferty brutto (zł) </t>
  </si>
  <si>
    <t>Motopompa szlamowa</t>
  </si>
  <si>
    <t xml:space="preserve"> szt.</t>
  </si>
  <si>
    <t>Agregat prądotwórczy</t>
  </si>
  <si>
    <t>Przedłużacz bębnowy 25 m</t>
  </si>
  <si>
    <t xml:space="preserve">Akumulatorowy Zestaw Oświetleniowy </t>
  </si>
  <si>
    <t>Worki przeciwpowodziowe</t>
  </si>
  <si>
    <t>Łóżko kwaterunkowe polowe</t>
  </si>
  <si>
    <t>Worki przeciwpowodziowe do uszczelniania i budowania wałów przeciwpowodziowych. Worki powinny być wykonane z wytrzymałej konstrukcji, która wytrzyma przechowywanie minimum 25 kilogramów paisków lub innych materiałów o podobnej gramaturze. Wymairy worka: 50x80 cm. Gramatura worka minimum 44 g.</t>
  </si>
  <si>
    <t>Przewód o długości nie mniejszej niż 25 m z wysokiej jakości zewnętrznym płaszczem PVC.</t>
  </si>
  <si>
    <t>Wąż do motopomy</t>
  </si>
  <si>
    <t>Motopompa pływająca</t>
  </si>
  <si>
    <t>Karnister metalowy 10 l</t>
  </si>
  <si>
    <t>Karnister metalowy 20 l</t>
  </si>
  <si>
    <t>Karnister wykonany ze stali. Pokryty tworzywem, który jest odporny na paliwo. Posiada powłokę zapewniającą ochronę antykorozyjną. Zakrętka bagnetowa. Karnister powinień posiadać kołek zabezpieczający. Pojemność 20 litrów.</t>
  </si>
  <si>
    <t>Plandeka super mocna</t>
  </si>
  <si>
    <t>Plandeka ochronna - wodoodporna do zabezpieczenia dachu, sprzętu lub pojazdów. Materiał: PE, gramatura 110-120 g/m². Rozmiar 10x12 m. Dodatkowe funkcje: odporność na wiatr, deszcz i śnieg. Plandeka trwała i odporna na rozdarcia.</t>
  </si>
  <si>
    <t xml:space="preserve">Motopompa szlamowa, kompletna, gotowa do bezpośredniego użytkowania, wraz ze wszystkimi wymaganymi elementami. Motopompa musi być przystosowana do pracy w trudnych warunkach i pompowania cieczy zawierających cząstki stałe oraz szlam. Silnik renomowanego producenta zapewniający niezawodność i łatwość obsługi serwisowej. Silnik musi posiadać parametry techniczne tożsame z modelem Honda GX240 lub wyższe. Moc okreslona dla silnika GX240. Wymagana minimalna wydajność na poziomie 1340 l/min. Wymagana wysokość podnoszenia nie mniejsza niż 27 metrów słupa wody. Wysokość zasysania standardowa dla motopomp samozasysających - 7 metrów. Króćce standardowe, np. gwint wewnętrzny lub kompatybilne z systemem połączeń węży. Pompa musi umożliwiać swobodne przetłaczanie cząstek stałych o średnicy co najmniej 27 mm. Minimalna pojemnośc zbiornika 5,3 litra. System rozruchowy ręczny (linka, starter). Elementypompy stykające się z medium muszą być wykonane z materiałów o podwyższonej odporności na szlam i zanieczyszczenia (np. wirnik z żeliwa sferoidalnego). Uszczelnie mechaniczne wysokiej jakości odporne na ścieranie (np. węglik krzemu). Rama transportowa wytrzymała, stalowa rama rurowa, stabilizująca i ułatwiająca przenoszenie. Waga maksymalna 60 kg. Motopompa musi posiadać standardowe wyposażenie: nasady typu Storz do podłączenia węży, a także klucz do świey. Mozliwość zaoferowania pompy równoważnej, pod warunkiem, że spełnia wszystkie powyższe minimalne parametry techniczne, zapewnia osiągi i funkcjonalność co najmniej na poziomie Koshin KTH 80X. W ofercie należy dołączyć dokumentację techniczną potwierdzającą parametry (karta katalogowa, specyfikacja producenta, świadectwa, certyfikaty. Warunki dodatkowe: dostawa urządzenia kompletnego, z wszystkimi elementami do uruchomeinia (rama/uchwyty, węże, uszczelki, elementy mocujące, jeżeli producent je przewiduje). Instrukcja obsługi i dokumentacja techniczna w języku polskim lub wraz z tłumaczeniem na język polski. Oświadczenie producenta/dystrybutora o dopuszczeniu urządzenia do pompowania wody z zanieczyszczeniami (szlam, piasek, zawiesina). Minimalny wymagany okres gwarancji minimum 12 miesięcy. Możliwość serwisowania lub dostępu do części zamiennych realizowany przez dostawcę. </t>
  </si>
  <si>
    <t>Wąż tłoczony do motopomp i pomp pożarniczych. Przeznaczony do przetłaczania wody i wodnych roztworów środków pianotwórczych. Wąż musi spełniać wymagania PN-EN 1924-1 lub równowazne. Wymagane jest dostarczenie atestu lub certyfikatu zgodności. Średnica węża standardowa - 75 mm. Wąż musi być fabrycznie nowy, dostarczony w zwojach o długości 20 metrów. Wąż musi wytrzymać minimalne ciśnienie robocze 1,2 MPa (12 bar). Wymagane ciśnienie rozrywające, trzykrotnie wyższe niż ciśnienie robocze - minimum 3,6 MPa (36 bar). Oplot wykonany z wysokiej jakości przędzy syntetycznej, zapewniający wytrzymalość i odporność na przetarcia. Wyłożenie musi być cienkościenne, gładkie i lekkie, wykonane z wysokiej jakości poliuretanu. Materiał wyłożenia musi być odporny na starzenie, gnicie, działanie ozonu oraz lekkie chemikalia. Standardowe łączniki pożarnicze. Typ łączników Storz. Rozmiar łączników zgodnie ze średnicą węża - 75 mm. Łączniki muszą być oplatane do węża drutem (np. stalowym, ocynkowanym), zapewniającym trwałe i bezpieczne połączenie. Parametry techniczne muszą odpowiadać co najmniej specyfikacji węża tłoczonego W 75-20-ŁA/PU/PW Bezalin lub urządzenia o parametrach równoważnych lub lepszych, spełniających wszytskie powyższe wymagania, z naciskiem na materiał wyłożenia: poliuretan (PU) oraz nominalne ciśnienie robocze 1,2 MPa.</t>
  </si>
  <si>
    <t>Motopompa pływająca, kompletna, gotowa do użytkowania. Motopompa pływająca (pływak + pompa spalinowa) przeznaczona do wypompowywania wody. Pompa posiada silnik spalinowy typu Honda GXV 390 o mocy minimalnej 7,6 kW i 3600 obrotów na minutę. Wydajność motopompy minimum 2400 litrów na minutę. Nasada standardowa kompatybilna z wężem tłoczonym o średnicy wylotu 110 mm. Minimalna wyskość podnoszenia / tłoczenia do 22 metrów. Urządzenie przystosowane do pracy pływającej - wyposażone w pływak i konstrukcję odporną na pracę w wodzie. Konstrukcja motopompy wykonana z materiałów gwarantujących odporność na korozję. Wytrzymałość mechaniczna zgodnie z warunkami producenta.Wymiary pompy około: 1100 x 740 x 490 mm. Masa/ciężar motopompy około 58 kg. Urządzenie z uchwytami (lub innym systemem przenoszenia / mocowania), umożliwiające transport i użycie w różnych warunkach terenowych. Urządzenie powinno nadawać się do wypompowywania wody czystej lub lekko zanieczyszczonej oraz osuszania terenów i  zalanych pomieszczeń, napełniania zbiorników (np. pojazdów ratowniczych, zbiorników wodnych), a także zastosowań ratowniczych. Wymagane wyposażenie dodatkowe: podstawowe elementy montażowe, mocujące i stabilizujące - pływak, elementy mocujące pompy na wodzie oraz instrukcja obsługi, dokumentacja producenta, a także informacja o parametrach technicznych. Możliwość zaoferowania urządzenia równoważnego pod warunkiem, że spełnia wszystkie powyższe minimalne parametry techniczne.W ofercie należy przedstawić dokładną specyfikację oraz dokumentację potwierdzającą parametry (np. karta katologowa, certyfikaty, deklaracja producenta).</t>
  </si>
  <si>
    <t>Wąż tłoczony do motopomp o dużej wydajności i pomp pożarniczych. Przeznaczony do przetłaczania wody i wodnych roztworów środków pianotwórczych. Wąż musi spełniać wymagania PN-EN 1924-1 lub równoważne. Wymagany atest lub certyfikat zgodności. Standardowa średnica do wysokiej wydajności - 110 mm (W-110). Wąż musi być dostrczony w zwojach o długości 20 metrów. Wąż musi wytrzymać minimalne ciśnienie robocze 1,2 MPa (12 bar). Wymagane ciśnienie rozrywające, trzykrotnie wyższe niż ciśnienie robocze minimum 3,6 MPa (36 bar). Oplot wykonany z przędzy syntetycznej, odporny na przetarcia. Wyłożenie wewnętrzne musi być cienkościenne, gładkie i lekkie, wykonane z poliuretanu, zapewniające małe opory przepływu. Konstrukcja węża powinna być typu ŁA/S/PU/PW lub równoważna, o podwyższonej wytrzymałości mechanicznej i odporności na ścieranie w stosunku do standardowych węży. Typ łączników Storz - standardowe łączniki pożarnicze. Rozmiar łączników zgodne ze średnicą węża - 100 mm (do węży W-110). Łączniki muszą być oplatane do węża drutem (np. stalowym, ocynkowanym), zapewniającym trwałe i bezpieczne połączenie, zgodne z obowiązującymi normami. Parametry techniczne, materiałowe i konstrukcyjne muszą odpowiadać co najmniej specyfikacji węża tłoczonego W 110-20-ŁA/S/PU/PW lub produktu o parametrach równoważnych lub lepszych, spełniającego wszytskie powyższe wymagania, ze szczególnym uwzględnieniem nominalnej średnicy 110 mm, wyłożenia poliuretanowego (PU) oraz ciśnienia roboczego 1,2 MPa.</t>
  </si>
  <si>
    <t>Karnister wykonany ze stali. Pokryty tworzywem, który jest odporny na paliwo. Posiada powłokę zapewniającą ochronę antykorozyjną. Pojemność 10 litrów.</t>
  </si>
  <si>
    <r>
      <t xml:space="preserve">Przenośny agregat prądotwórczy spalinowy, trójfazowy, przeznaczony do awaryjnego oraz terenowego zasilania urządzeń elektrycznych. Agregat musi być kompletny, gotowy do pracy, wyposażony w niezbędne elementy eksploatacyjne, osłony oraz dokumentację.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38"/>
      </rPr>
      <t>Minimalne wymagania techniczne:</t>
    </r>
    <r>
      <rPr>
        <sz val="8"/>
        <color theme="1"/>
        <rFont val="Times New Roman"/>
        <family val="1"/>
        <charset val="238"/>
      </rPr>
      <t xml:space="preserve">
</t>
    </r>
    <r>
      <rPr>
        <b/>
        <sz val="8"/>
        <color theme="1"/>
        <rFont val="Times New Roman"/>
        <family val="1"/>
        <charset val="238"/>
      </rPr>
      <t>1. Parametry pracy:</t>
    </r>
    <r>
      <rPr>
        <sz val="8"/>
        <color theme="1"/>
        <rFont val="Times New Roman"/>
        <family val="1"/>
        <charset val="238"/>
      </rPr>
      <t xml:space="preserve">
• Moc znamionowa: nie mniejsza niż 5,5 kW.
• Moc maksymalna: nie mniejsza niż 6,0 kW.
• Napięcie wyjściowe: 230 V / 50 Hz.
• Stabilizacja napięcia: automatyczny regulator AVR lub równoważny system stabilizacji.
• Możliwość zasilania urządzeń o charakterze rezystancyjnym i indukcyjnym.
</t>
    </r>
    <r>
      <rPr>
        <b/>
        <sz val="8"/>
        <color theme="1"/>
        <rFont val="Times New Roman"/>
        <family val="1"/>
        <charset val="238"/>
      </rPr>
      <t>2. Silnik:</t>
    </r>
    <r>
      <rPr>
        <sz val="8"/>
        <color theme="1"/>
        <rFont val="Times New Roman"/>
        <family val="1"/>
        <charset val="238"/>
      </rPr>
      <t xml:space="preserve">
• Silnik spalinowy, chłodzony powietrzem.
• Moc silnika: minimum 10 KM.
• Rozruch: elektryczny + ręczny (awaryjny).
• Paliwo: olej napędowy (diesel).
• Zbiornik paliwa: minimum 11 litrów.
• Czas pracy przy 75% obciążenia: min. 6 godzin.
</t>
    </r>
    <r>
      <rPr>
        <b/>
        <sz val="8"/>
        <color theme="1"/>
        <rFont val="Times New Roman"/>
        <family val="1"/>
        <charset val="238"/>
      </rPr>
      <t>Gniazda i zabezpieczenia:</t>
    </r>
    <r>
      <rPr>
        <sz val="8"/>
        <color theme="1"/>
        <rFont val="Times New Roman"/>
        <family val="1"/>
        <charset val="238"/>
      </rPr>
      <t xml:space="preserve">
• Minimum 1 gniazdo 230 V i 1 gniazdo 400 V zabezpieczone wyłącznikami.
• Zabezpieczenie przeciążeniowe oraz przeciwzwarciowe.
• Woltomierz / panel kontrolny parametrów pracy.
• Wyprowadzone gniazdo do ładowania akumulatorów 12 V (jeśli dostępne w oferowanym rozwiązaniu).
• System automatycznego wyłączenia silnika przy zbyt niskim poziomie oleju.
</t>
    </r>
    <r>
      <rPr>
        <b/>
        <sz val="8"/>
        <color theme="1"/>
        <rFont val="Times New Roman"/>
        <family val="1"/>
        <charset val="238"/>
      </rPr>
      <t>Konstrukcja i mobilność:</t>
    </r>
    <r>
      <rPr>
        <sz val="8"/>
        <color theme="1"/>
        <rFont val="Times New Roman"/>
        <family val="1"/>
        <charset val="238"/>
      </rPr>
      <t xml:space="preserve">
• Solidna rama ochronna wykonana ze stali lub równoważnego materiału odpornego na udary.
• Koła transportowe oraz rączki ułatwiające przemieszczanie urządzenia.
• Waga agregatu: do 110 kg.
</t>
    </r>
    <r>
      <rPr>
        <b/>
        <sz val="8"/>
        <color theme="1"/>
        <rFont val="Times New Roman"/>
        <family val="1"/>
        <charset val="238"/>
      </rPr>
      <t>Poziom hałasu:</t>
    </r>
    <r>
      <rPr>
        <sz val="8"/>
        <color theme="1"/>
        <rFont val="Times New Roman"/>
        <family val="1"/>
        <charset val="238"/>
      </rPr>
      <t xml:space="preserve">
• Maksymalny poziom hałasu: do 97 dB(A) mierzony w odległości 7 m lub równoważny wymaganiom normy.
</t>
    </r>
    <r>
      <rPr>
        <b/>
        <sz val="8"/>
        <color theme="1"/>
        <rFont val="Times New Roman"/>
        <family val="1"/>
        <charset val="238"/>
      </rPr>
      <t>Wymagania materiałowe i jakościowe:</t>
    </r>
    <r>
      <rPr>
        <sz val="8"/>
        <color theme="1"/>
        <rFont val="Times New Roman"/>
        <family val="1"/>
        <charset val="238"/>
      </rPr>
      <t xml:space="preserve">
• Urządzenie fabrycznie nowe, wyprodukowane nie wcześniej niż 12 miesięcy przed dostawą.
• Elementy elektryczne i mechaniczne zgodne z obowiązującymi normami bezpieczeństwa.
• Deklaracja zgodności CE lub równoważna.
</t>
    </r>
    <r>
      <rPr>
        <b/>
        <u/>
        <sz val="8"/>
        <color theme="1"/>
        <rFont val="Times New Roman"/>
        <family val="1"/>
        <charset val="238"/>
      </rPr>
      <t>Wyposażenie obowiązkowe:</t>
    </r>
    <r>
      <rPr>
        <b/>
        <sz val="8"/>
        <color theme="1"/>
        <rFont val="Times New Roman"/>
        <family val="1"/>
        <charset val="238"/>
      </rPr>
      <t xml:space="preserve"> a</t>
    </r>
    <r>
      <rPr>
        <sz val="8"/>
        <color theme="1"/>
        <rFont val="Times New Roman"/>
        <family val="1"/>
        <charset val="238"/>
      </rPr>
      <t xml:space="preserve">kumulator rozruchowy, zestaw kluczy eksploatacyjnych, instrukcja obsługi w języku polskim, karta gwarancyjna.
</t>
    </r>
  </si>
  <si>
    <t>Przedłużacz 25 m</t>
  </si>
  <si>
    <t>Akumulatorowy zestaw oświetleniowy - przenośna najaśnica/ mobilny system oświetleniowy LED wraz z akumulatorem i ładowarką, gotowy do natychmiastowego użycia. Żródło światła diody LED minimum 6 sztuk. Strumień świetlny minimum 1500 lumenów maksimum 3000 lumenów. Minimum 2 tryby pracy: pełna moc (minimum: 3000 lm) i obniżona moc (minimum: 1500 lm). Dodatkowo wyposażony w tryb pracy stroboskopowy / ostrzegawczy. Czas pracy na akumulatorze minimum 8 godzin przy pełnej mocy, minimum 15 godzin pracy przy obniżonej mocy. Zasilanie: akumulator żelowy (SLA/lead acid 12 V) lub równoważny, wraz z ładowarką (100-240 V) i ewentualnym akcesorium do ładowania z pojazdu (12 V). Urządzenie posiada wbudowany system ostrzegania o zbliżającym się rozładowaniu, działaniem ostrzeżenia co minimum 10 minut i wyłączeniem wyjścia pomocniczego 30 minut przed całkowitym wyczerpaniem. Konstrukcja i materiały obudowy: obudowa i głowica wykonana z poliwęglanu, maszt - szkło-włókniste lub materiał wzmacniany. Stopień ochrony minimum IP54 - odporność na pył i zachlapania, umożliwiająca pracę w trudnych warunkach zewnętrznych. Zestaw powinien być mobilny, z ergonomią transportu. Maszt teleskopowy lub składany, dający mozliwość ustawienia głowicy oświetleniowej na wysokości do ok. 820 mm. Głowica oświetleniowa obracana 360° wraz z możliwością regulacji kąta świecenia, aby móc skierować światło w żądanym kierunku. Szerokość rozproszenia światła około 125° (szeroki kąt, do oświetlania obszarów). Żywotność diodów LED minimum 50 000 godzin pracy. Wymiary po złożeniu około 400 x 200 x 230 mm. Wymiary głowicy około 16,5 x 20 x 6,5  cm. Maksymalna wysokość z rozłożonym masztem około 820 m. Masa całkowita z akumulatorem około 10,3 kg. Zestaw zawiera: lampę LED, akumulator żelowy, ładowarkę (230 V), adaptery do ładowania 12 V (np. z gniazda zapalniczki samochodowej), przewody wymagane do ładowania. Urządzenie powinno byc dostarczone z instrukcją obsługi w języku polskim (jeśli możliwe), deklaracja zgodności CE. Dopuszczenie sprzętu równoważnego o ile spełnia wszystkie powyższe parametry techniczne i funkcjonalne.</t>
  </si>
  <si>
    <t>Łóżko skladane, posiadające Atest Higieniczny. Wytrzymałość łóżka minimum 150 kilo. Pokrycie materaca tworzywem, które musi być odporne na wilgoć i łatwe do czyszczenia.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</si>
</sst>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#,##0.00\ [$zł-415];[Red]\-#,##0.00\ [$zł-415]"/>
  </numFmts>
  <fonts count="18" x14ac:knownFonts="1"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8"/>
      <color theme="1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u/>
      <sz val="8"/>
      <color theme="1"/>
      <name val="Times New Roman"/>
      <family val="1"/>
      <charset val="238"/>
    </font>
    <font>
      <sz val="8"/>
      <color rgb="FF121212"/>
      <name val="Times New Roman"/>
      <family val="1"/>
      <charset val="238"/>
    </font>
    <font>
      <sz val="8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88402966399123"/>
        <bgColor rgb="FFCCCCCC"/>
      </patternFill>
    </fill>
    <fill>
      <patternFill patternType="solid">
        <fgColor rgb="FFCCCCCC"/>
        <bgColor rgb="FFC9C9C9"/>
      </patternFill>
    </fill>
    <fill>
      <patternFill patternType="solid">
        <fgColor rgb="FFF7D1D5"/>
        <bgColor rgb="FFD9D9D9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164" fontId="11" fillId="0" borderId="0" applyBorder="0" applyProtection="0"/>
    <xf numFmtId="0" fontId="11" fillId="2" borderId="0" applyBorder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2" applyFont="1" applyFill="1" applyBorder="1" applyAlignment="1" applyProtection="1">
      <alignment horizontal="center" vertical="center"/>
    </xf>
    <xf numFmtId="0" fontId="6" fillId="0" borderId="2" xfId="2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</xf>
    <xf numFmtId="164" fontId="6" fillId="0" borderId="2" xfId="2" applyNumberFormat="1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 applyProtection="1">
      <alignment horizontal="center" vertical="center" wrapText="1"/>
    </xf>
    <xf numFmtId="0" fontId="11" fillId="0" borderId="0" xfId="2" applyFill="1" applyBorder="1" applyProtection="1"/>
    <xf numFmtId="165" fontId="9" fillId="4" borderId="4" xfId="0" applyNumberFormat="1" applyFont="1" applyFill="1" applyBorder="1" applyAlignment="1">
      <alignment vertical="top"/>
    </xf>
    <xf numFmtId="0" fontId="0" fillId="0" borderId="0" xfId="0" applyAlignment="1">
      <alignment vertical="center"/>
    </xf>
    <xf numFmtId="0" fontId="8" fillId="3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165" fontId="8" fillId="3" borderId="4" xfId="0" applyNumberFormat="1" applyFont="1" applyFill="1" applyBorder="1" applyAlignment="1">
      <alignment vertical="center"/>
    </xf>
    <xf numFmtId="9" fontId="8" fillId="0" borderId="4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1" applyFont="1" applyBorder="1" applyAlignment="1" applyProtection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165" fontId="8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left" vertical="center"/>
    </xf>
    <xf numFmtId="0" fontId="9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3" fillId="0" borderId="4" xfId="0" applyFont="1" applyBorder="1" applyAlignment="1">
      <alignment vertical="center"/>
    </xf>
    <xf numFmtId="0" fontId="16" fillId="0" borderId="4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/>
    </xf>
  </cellXfs>
  <cellStyles count="3">
    <cellStyle name="Excel Built-in 60% - Accent3" xfId="2" xr:uid="{00000000-0005-0000-0000-000006000000}"/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D4EA6B"/>
      <rgbColor rgb="FF99CCFF"/>
      <rgbColor rgb="FFFF99CC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E3E3E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4995334</xdr:colOff>
      <xdr:row>0</xdr:row>
      <xdr:rowOff>0</xdr:rowOff>
    </xdr:from>
    <xdr:to>
      <xdr:col>4</xdr:col>
      <xdr:colOff>169333</xdr:colOff>
      <xdr:row>0</xdr:row>
      <xdr:rowOff>803275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EEF571F-5321-1A37-8443-04107FE1A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7" t="-81" r="-27" b="-81"/>
        <a:stretch>
          <a:fillRect/>
        </a:stretch>
      </xdr:blipFill>
      <xdr:spPr bwMode="auto">
        <a:xfrm>
          <a:off x="6593417" y="0"/>
          <a:ext cx="2338916" cy="8032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48555"/>
  <sheetViews>
    <sheetView tabSelected="1" topLeftCell="A18" zoomScale="110" zoomScaleNormal="110" workbookViewId="0">
      <selection sqref="A1:L23"/>
    </sheetView>
  </sheetViews>
  <sheetFormatPr defaultColWidth="8.5703125" defaultRowHeight="15" customHeight="1" x14ac:dyDescent="0.25"/>
  <cols>
    <col min="1" max="1" width="5" customWidth="1"/>
    <col min="2" max="2" width="24.5703125" style="1" customWidth="1"/>
    <col min="3" max="3" width="86.140625" style="2" customWidth="1"/>
    <col min="4" max="4" width="16.28515625" style="2" customWidth="1"/>
    <col min="5" max="5" width="14.140625" style="2" customWidth="1"/>
    <col min="6" max="6" width="6.5703125" customWidth="1"/>
    <col min="7" max="7" width="11" customWidth="1"/>
    <col min="8" max="8" width="13.42578125" customWidth="1"/>
    <col min="9" max="9" width="12" customWidth="1"/>
    <col min="10" max="10" width="14.140625" customWidth="1"/>
    <col min="11" max="12" width="13.85546875" customWidth="1"/>
  </cols>
  <sheetData>
    <row r="1" spans="1:16" ht="68.650000000000006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6" ht="25.9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6" ht="15" customHeight="1" x14ac:dyDescent="0.25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6" ht="1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6" x14ac:dyDescent="0.25">
      <c r="A5" s="3"/>
      <c r="B5" s="4"/>
      <c r="C5" s="5"/>
      <c r="D5" s="5"/>
      <c r="E5" s="5"/>
      <c r="F5" s="3"/>
      <c r="G5" s="3"/>
      <c r="H5" s="3"/>
      <c r="I5" s="3"/>
      <c r="J5" s="3"/>
      <c r="K5" s="3"/>
      <c r="L5" s="3"/>
    </row>
    <row r="6" spans="1:16" ht="72" thickBot="1" x14ac:dyDescent="0.3">
      <c r="A6" s="6" t="s">
        <v>2</v>
      </c>
      <c r="B6" s="7" t="s">
        <v>3</v>
      </c>
      <c r="C6" s="8" t="s">
        <v>4</v>
      </c>
      <c r="D6" s="8" t="s">
        <v>5</v>
      </c>
      <c r="E6" s="8" t="s">
        <v>6</v>
      </c>
      <c r="F6" s="6" t="s">
        <v>7</v>
      </c>
      <c r="G6" s="8" t="s">
        <v>8</v>
      </c>
      <c r="H6" s="9" t="s">
        <v>9</v>
      </c>
      <c r="I6" s="10" t="s">
        <v>10</v>
      </c>
      <c r="J6" s="10" t="s">
        <v>11</v>
      </c>
      <c r="K6" s="10" t="s">
        <v>12</v>
      </c>
      <c r="L6" s="8" t="s">
        <v>13</v>
      </c>
      <c r="M6" s="11"/>
      <c r="N6" s="11"/>
      <c r="O6" s="11"/>
      <c r="P6" s="11"/>
    </row>
    <row r="7" spans="1:16" ht="15.75" x14ac:dyDescent="0.25">
      <c r="A7" s="18" t="s">
        <v>14</v>
      </c>
      <c r="B7" s="19" t="s">
        <v>15</v>
      </c>
      <c r="C7" s="19" t="s">
        <v>16</v>
      </c>
      <c r="D7" s="19" t="s">
        <v>17</v>
      </c>
      <c r="E7" s="19" t="s">
        <v>18</v>
      </c>
      <c r="F7" s="18" t="s">
        <v>19</v>
      </c>
      <c r="G7" s="18" t="s">
        <v>20</v>
      </c>
      <c r="H7" s="20" t="s">
        <v>21</v>
      </c>
      <c r="I7" s="18" t="s">
        <v>22</v>
      </c>
      <c r="J7" s="18" t="s">
        <v>23</v>
      </c>
      <c r="K7" s="18" t="s">
        <v>24</v>
      </c>
      <c r="L7" s="21" t="s">
        <v>25</v>
      </c>
    </row>
    <row r="8" spans="1:16" s="13" customFormat="1" ht="300" customHeight="1" x14ac:dyDescent="0.25">
      <c r="A8" s="22" t="s">
        <v>26</v>
      </c>
      <c r="B8" s="25" t="s">
        <v>41</v>
      </c>
      <c r="C8" s="30" t="s">
        <v>57</v>
      </c>
      <c r="D8" s="14"/>
      <c r="E8" s="14"/>
      <c r="F8" s="24">
        <v>2</v>
      </c>
      <c r="G8" s="24" t="s">
        <v>28</v>
      </c>
      <c r="H8" s="16"/>
      <c r="I8" s="17">
        <v>0.23</v>
      </c>
      <c r="J8" s="23">
        <v>0</v>
      </c>
      <c r="K8" s="23">
        <f t="shared" ref="K8:K12" si="0">ROUND(H8+J8,2)</f>
        <v>0</v>
      </c>
      <c r="L8" s="23">
        <f t="shared" ref="L8:L12" si="1">F8*K8</f>
        <v>0</v>
      </c>
    </row>
    <row r="9" spans="1:16" s="13" customFormat="1" ht="141" customHeight="1" x14ac:dyDescent="0.25">
      <c r="A9" s="22" t="s">
        <v>27</v>
      </c>
      <c r="B9" s="25" t="s">
        <v>50</v>
      </c>
      <c r="C9" s="30" t="s">
        <v>58</v>
      </c>
      <c r="D9" s="14"/>
      <c r="E9" s="14"/>
      <c r="F9" s="24">
        <v>10</v>
      </c>
      <c r="G9" s="24" t="s">
        <v>28</v>
      </c>
      <c r="H9" s="16"/>
      <c r="I9" s="17">
        <v>0.23</v>
      </c>
      <c r="J9" s="23">
        <f>J8</f>
        <v>0</v>
      </c>
      <c r="K9" s="23">
        <f t="shared" si="0"/>
        <v>0</v>
      </c>
      <c r="L9" s="23">
        <f t="shared" si="1"/>
        <v>0</v>
      </c>
    </row>
    <row r="10" spans="1:16" s="13" customFormat="1" ht="170.25" customHeight="1" x14ac:dyDescent="0.25">
      <c r="A10" s="22" t="s">
        <v>29</v>
      </c>
      <c r="B10" s="25" t="s">
        <v>51</v>
      </c>
      <c r="C10" s="30" t="s">
        <v>59</v>
      </c>
      <c r="D10" s="14"/>
      <c r="E10" s="14"/>
      <c r="F10" s="24">
        <v>2</v>
      </c>
      <c r="G10" s="24" t="s">
        <v>28</v>
      </c>
      <c r="H10" s="16"/>
      <c r="I10" s="17">
        <v>0.23</v>
      </c>
      <c r="J10" s="23">
        <f t="shared" ref="J10:J13" si="2">J9</f>
        <v>0</v>
      </c>
      <c r="K10" s="23">
        <f t="shared" si="0"/>
        <v>0</v>
      </c>
      <c r="L10" s="23">
        <f t="shared" si="1"/>
        <v>0</v>
      </c>
    </row>
    <row r="11" spans="1:16" s="13" customFormat="1" ht="162" customHeight="1" x14ac:dyDescent="0.25">
      <c r="A11" s="22" t="s">
        <v>30</v>
      </c>
      <c r="B11" s="25" t="s">
        <v>50</v>
      </c>
      <c r="C11" s="30" t="s">
        <v>60</v>
      </c>
      <c r="D11" s="14"/>
      <c r="E11" s="14"/>
      <c r="F11" s="24">
        <v>10</v>
      </c>
      <c r="G11" s="24" t="s">
        <v>42</v>
      </c>
      <c r="H11" s="16"/>
      <c r="I11" s="17">
        <v>0.23</v>
      </c>
      <c r="J11" s="23">
        <f t="shared" si="2"/>
        <v>0</v>
      </c>
      <c r="K11" s="23">
        <f t="shared" si="0"/>
        <v>0</v>
      </c>
      <c r="L11" s="23">
        <f t="shared" si="1"/>
        <v>0</v>
      </c>
    </row>
    <row r="12" spans="1:16" s="13" customFormat="1" ht="30.75" customHeight="1" x14ac:dyDescent="0.25">
      <c r="A12" s="22" t="s">
        <v>31</v>
      </c>
      <c r="B12" s="25" t="s">
        <v>52</v>
      </c>
      <c r="C12" s="31" t="s">
        <v>61</v>
      </c>
      <c r="D12" s="14"/>
      <c r="E12" s="14"/>
      <c r="F12" s="24">
        <v>4</v>
      </c>
      <c r="G12" s="24" t="s">
        <v>28</v>
      </c>
      <c r="H12" s="16"/>
      <c r="I12" s="17">
        <v>0.23</v>
      </c>
      <c r="J12" s="23">
        <f t="shared" si="2"/>
        <v>0</v>
      </c>
      <c r="K12" s="23">
        <f t="shared" si="0"/>
        <v>0</v>
      </c>
      <c r="L12" s="23">
        <f t="shared" si="1"/>
        <v>0</v>
      </c>
    </row>
    <row r="13" spans="1:16" s="13" customFormat="1" ht="409.5" customHeight="1" x14ac:dyDescent="0.25">
      <c r="A13" s="22" t="s">
        <v>32</v>
      </c>
      <c r="B13" s="25" t="s">
        <v>43</v>
      </c>
      <c r="C13" s="30" t="s">
        <v>62</v>
      </c>
      <c r="D13" s="14"/>
      <c r="E13" s="14"/>
      <c r="F13" s="15">
        <v>5</v>
      </c>
      <c r="G13" s="15" t="s">
        <v>28</v>
      </c>
      <c r="H13" s="16"/>
      <c r="I13" s="17">
        <v>0.23</v>
      </c>
      <c r="J13" s="23">
        <f t="shared" si="2"/>
        <v>0</v>
      </c>
      <c r="K13" s="23">
        <f t="shared" ref="K13:K15" si="3">ROUND(H13+J13,2)</f>
        <v>0</v>
      </c>
      <c r="L13" s="23">
        <f t="shared" ref="L13:L15" si="4">F13*K13</f>
        <v>0</v>
      </c>
    </row>
    <row r="14" spans="1:16" s="13" customFormat="1" ht="24.75" customHeight="1" x14ac:dyDescent="0.25">
      <c r="A14" s="32" t="s">
        <v>33</v>
      </c>
      <c r="B14" s="25" t="s">
        <v>63</v>
      </c>
      <c r="C14" s="33" t="s">
        <v>49</v>
      </c>
      <c r="D14" s="14"/>
      <c r="E14" s="14"/>
      <c r="F14" s="15">
        <v>4</v>
      </c>
      <c r="G14" s="15" t="s">
        <v>28</v>
      </c>
      <c r="H14" s="16"/>
      <c r="I14" s="17">
        <v>0.23</v>
      </c>
      <c r="J14" s="23">
        <f t="shared" ref="J14:J16" si="5">J13</f>
        <v>0</v>
      </c>
      <c r="K14" s="23">
        <f t="shared" si="3"/>
        <v>0</v>
      </c>
      <c r="L14" s="23">
        <f t="shared" si="4"/>
        <v>0</v>
      </c>
    </row>
    <row r="15" spans="1:16" s="13" customFormat="1" ht="21" customHeight="1" x14ac:dyDescent="0.25">
      <c r="A15" s="32" t="s">
        <v>34</v>
      </c>
      <c r="B15" s="25" t="s">
        <v>44</v>
      </c>
      <c r="C15" s="34" t="s">
        <v>49</v>
      </c>
      <c r="D15" s="14"/>
      <c r="E15" s="14"/>
      <c r="F15" s="15">
        <v>4</v>
      </c>
      <c r="G15" s="15" t="s">
        <v>28</v>
      </c>
      <c r="H15" s="16"/>
      <c r="I15" s="17">
        <v>0.23</v>
      </c>
      <c r="J15" s="23">
        <f t="shared" si="5"/>
        <v>0</v>
      </c>
      <c r="K15" s="23">
        <f t="shared" si="3"/>
        <v>0</v>
      </c>
      <c r="L15" s="23">
        <f t="shared" si="4"/>
        <v>0</v>
      </c>
    </row>
    <row r="16" spans="1:16" s="13" customFormat="1" ht="32.25" customHeight="1" x14ac:dyDescent="0.25">
      <c r="A16" s="22" t="s">
        <v>35</v>
      </c>
      <c r="B16" s="26" t="s">
        <v>53</v>
      </c>
      <c r="C16" s="33" t="s">
        <v>54</v>
      </c>
      <c r="D16" s="14"/>
      <c r="E16" s="14"/>
      <c r="F16" s="15">
        <v>4</v>
      </c>
      <c r="G16" s="15" t="s">
        <v>28</v>
      </c>
      <c r="H16" s="16"/>
      <c r="I16" s="17">
        <v>0.23</v>
      </c>
      <c r="J16" s="23">
        <f t="shared" si="5"/>
        <v>0</v>
      </c>
      <c r="K16" s="23">
        <f t="shared" ref="K16:K19" si="6">ROUND(H16+J16,2)</f>
        <v>0</v>
      </c>
      <c r="L16" s="23">
        <f t="shared" ref="L16:L18" si="7">F16*K16</f>
        <v>0</v>
      </c>
    </row>
    <row r="17" spans="1:12" s="13" customFormat="1" ht="30.75" customHeight="1" x14ac:dyDescent="0.25">
      <c r="A17" s="32" t="s">
        <v>36</v>
      </c>
      <c r="B17" s="25" t="s">
        <v>55</v>
      </c>
      <c r="C17" s="30" t="s">
        <v>56</v>
      </c>
      <c r="D17" s="14"/>
      <c r="E17" s="14"/>
      <c r="F17" s="15">
        <v>24</v>
      </c>
      <c r="G17" s="15" t="s">
        <v>28</v>
      </c>
      <c r="H17" s="16"/>
      <c r="I17" s="17">
        <v>0.23</v>
      </c>
      <c r="J17" s="23">
        <f t="shared" ref="J17:J20" si="8">J16</f>
        <v>0</v>
      </c>
      <c r="K17" s="23">
        <f t="shared" si="6"/>
        <v>0</v>
      </c>
      <c r="L17" s="23">
        <f t="shared" si="7"/>
        <v>0</v>
      </c>
    </row>
    <row r="18" spans="1:12" s="13" customFormat="1" ht="218.25" customHeight="1" x14ac:dyDescent="0.25">
      <c r="A18" s="32" t="s">
        <v>37</v>
      </c>
      <c r="B18" s="25" t="s">
        <v>45</v>
      </c>
      <c r="C18" s="30" t="s">
        <v>64</v>
      </c>
      <c r="D18" s="14"/>
      <c r="E18" s="14"/>
      <c r="F18" s="15">
        <v>4</v>
      </c>
      <c r="G18" s="15" t="s">
        <v>28</v>
      </c>
      <c r="H18" s="16"/>
      <c r="I18" s="17">
        <v>0.23</v>
      </c>
      <c r="J18" s="23">
        <f t="shared" si="8"/>
        <v>0</v>
      </c>
      <c r="K18" s="23">
        <f t="shared" si="6"/>
        <v>0</v>
      </c>
      <c r="L18" s="23">
        <f t="shared" si="7"/>
        <v>0</v>
      </c>
    </row>
    <row r="19" spans="1:12" s="13" customFormat="1" ht="43.5" customHeight="1" x14ac:dyDescent="0.25">
      <c r="A19" s="32" t="s">
        <v>38</v>
      </c>
      <c r="B19" s="25" t="s">
        <v>46</v>
      </c>
      <c r="C19" s="31" t="s">
        <v>48</v>
      </c>
      <c r="D19" s="14"/>
      <c r="E19" s="14"/>
      <c r="F19" s="15">
        <v>50000</v>
      </c>
      <c r="G19" s="15" t="s">
        <v>28</v>
      </c>
      <c r="H19" s="16"/>
      <c r="I19" s="17">
        <v>0.23</v>
      </c>
      <c r="J19" s="23">
        <f t="shared" si="8"/>
        <v>0</v>
      </c>
      <c r="K19" s="23">
        <f t="shared" si="6"/>
        <v>0</v>
      </c>
      <c r="L19" s="23">
        <f t="shared" ref="L19:L20" si="9">F19*K19</f>
        <v>0</v>
      </c>
    </row>
    <row r="20" spans="1:12" s="13" customFormat="1" ht="39" customHeight="1" x14ac:dyDescent="0.25">
      <c r="A20" s="32" t="s">
        <v>39</v>
      </c>
      <c r="B20" s="25" t="s">
        <v>47</v>
      </c>
      <c r="C20" s="30" t="s">
        <v>65</v>
      </c>
      <c r="D20" s="14"/>
      <c r="E20" s="14"/>
      <c r="F20" s="15">
        <v>34</v>
      </c>
      <c r="G20" s="15" t="s">
        <v>28</v>
      </c>
      <c r="H20" s="16"/>
      <c r="I20" s="17">
        <v>0.23</v>
      </c>
      <c r="J20" s="23">
        <f t="shared" si="8"/>
        <v>0</v>
      </c>
      <c r="K20" s="23">
        <f t="shared" ref="K20" si="10">ROUND(H20+J20,2)</f>
        <v>0</v>
      </c>
      <c r="L20" s="23">
        <f t="shared" si="9"/>
        <v>0</v>
      </c>
    </row>
    <row r="21" spans="1:12" ht="34.700000000000003" customHeight="1" x14ac:dyDescent="0.25">
      <c r="A21" s="27" t="s">
        <v>40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12"/>
    </row>
    <row r="1048552" ht="12.75" customHeight="1" x14ac:dyDescent="0.25"/>
    <row r="1048553" ht="12.75" customHeight="1" x14ac:dyDescent="0.25"/>
    <row r="1048554" ht="12.75" customHeight="1" x14ac:dyDescent="0.25"/>
    <row r="1048555" ht="12.75" customHeight="1" x14ac:dyDescent="0.25"/>
  </sheetData>
  <mergeCells count="4">
    <mergeCell ref="A21:K21"/>
    <mergeCell ref="A1:L1"/>
    <mergeCell ref="A2:L2"/>
    <mergeCell ref="A3:L4"/>
  </mergeCells>
  <phoneticPr fontId="12" type="noConversion"/>
  <pageMargins left="0.25" right="0.25" top="0.75" bottom="0.75" header="0.3" footer="0.3"/>
  <pageSetup paperSize="8" scale="88" fitToHeight="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Agata Małkińska</cp:lastModifiedBy>
  <cp:revision>13</cp:revision>
  <cp:lastPrinted>2025-12-02T09:07:17Z</cp:lastPrinted>
  <dcterms:created xsi:type="dcterms:W3CDTF">2025-06-23T09:08:50Z</dcterms:created>
  <dcterms:modified xsi:type="dcterms:W3CDTF">2025-12-02T09:14:13Z</dcterms:modified>
  <dc:language>pl-PL</dc:language>
</cp:coreProperties>
</file>